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0493B9DE-71A7-4B47-A659-AD40EE1371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Table1!$2:$4</definedName>
  </definedNames>
  <calcPr calcId="191029"/>
</workbook>
</file>

<file path=xl/calcChain.xml><?xml version="1.0" encoding="utf-8"?>
<calcChain xmlns="http://schemas.openxmlformats.org/spreadsheetml/2006/main">
  <c r="F105" i="1" l="1"/>
  <c r="F104" i="1"/>
  <c r="F86" i="1"/>
  <c r="F74" i="1"/>
  <c r="F66" i="1"/>
  <c r="F44" i="1"/>
</calcChain>
</file>

<file path=xl/sharedStrings.xml><?xml version="1.0" encoding="utf-8"?>
<sst xmlns="http://schemas.openxmlformats.org/spreadsheetml/2006/main" count="551" uniqueCount="214">
  <si>
    <t>ГРБС</t>
  </si>
  <si>
    <t>НР (код)</t>
  </si>
  <si>
    <t>НР (наименование)</t>
  </si>
  <si>
    <t>Рз Пр</t>
  </si>
  <si>
    <t>ВР</t>
  </si>
  <si>
    <t>2025 год</t>
  </si>
  <si>
    <t>2026 год</t>
  </si>
  <si>
    <t>2027 год</t>
  </si>
  <si>
    <t>Пояснение</t>
  </si>
  <si>
    <t/>
  </si>
  <si>
    <t>Обеспечение реализации полномочий исполнительно-распорядительного органа местного самоуправления Унечского муниципального района</t>
  </si>
  <si>
    <t>001</t>
  </si>
  <si>
    <t>0140180020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</si>
  <si>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</si>
  <si>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0104</t>
  </si>
  <si>
    <t>121</t>
  </si>
  <si>
    <t>129</t>
  </si>
  <si>
    <t>0140180040</t>
  </si>
  <si>
    <t>Руководство и управление в сфере установленных функций органов местного самоуправления</t>
  </si>
  <si>
    <t>122</t>
  </si>
  <si>
    <t>244</t>
  </si>
  <si>
    <t>0141416721</t>
  </si>
  <si>
    <t>Организация и осуществление деятельности по опеке и попечительству (содержание органов по опеке и попечительству)</t>
  </si>
  <si>
    <t>0140183270</t>
  </si>
  <si>
    <t>Исполнение исковых требований на основании вступивших в законную силу судебных актов</t>
  </si>
  <si>
    <t>0113</t>
  </si>
  <si>
    <t>831</t>
  </si>
  <si>
    <t>0140381100</t>
  </si>
  <si>
    <t>Мобилизационная подготовка экономики</t>
  </si>
  <si>
    <t>0204</t>
  </si>
  <si>
    <t>0140480700</t>
  </si>
  <si>
    <t>Единые дежурно-диспетчесркие службы</t>
  </si>
  <si>
    <t>0310</t>
  </si>
  <si>
    <t>0140481200</t>
  </si>
  <si>
    <t>Оповещение населения об опасностях, возникающих при ведении военных действий и возникновении чрезвычайных ситуаций</t>
  </si>
  <si>
    <t>0140981990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</si>
  <si>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</si>
  <si>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0408</t>
  </si>
  <si>
    <t>0140983360</t>
  </si>
  <si>
    <t>Уплата налогов, сборов и иных обязательных платежей</t>
  </si>
  <si>
    <t>852</t>
  </si>
  <si>
    <t>014089Д040</t>
  </si>
  <si>
    <t>Обеспечение сохранности автомобильных дорог местного значения и условий безопасности движения по ним</t>
  </si>
  <si>
    <t>0409</t>
  </si>
  <si>
    <t>014089Д170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</si>
  <si>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</t>
  </si>
  <si>
    <t>540</t>
  </si>
  <si>
    <t>01408SД040</t>
  </si>
  <si>
    <t>243</t>
  </si>
  <si>
    <t>011И351540</t>
  </si>
  <si>
    <t>Модернизация коммунальной инфраструктуры</t>
  </si>
  <si>
    <t>0502</t>
  </si>
  <si>
    <t>0141081680</t>
  </si>
  <si>
    <t>Бюджетные инвестиции в объекты капитального строительства муниципальной собственности</t>
  </si>
  <si>
    <t>01410S3480</t>
  </si>
  <si>
    <t>Приобретение специализированной техники для предприятий жилищно-коммунального комплекса</t>
  </si>
  <si>
    <t>0140183280</t>
  </si>
  <si>
    <t>Мероприятия в сфере охраны окружающей среды</t>
  </si>
  <si>
    <t>0605</t>
  </si>
  <si>
    <t>0141416710</t>
  </si>
  <si>
    <t>Обеспечение сохранности жилых помещений, закрепленных за детьми-сиротами и детьми, оставшимися без попечения родителей</t>
  </si>
  <si>
    <t>1004</t>
  </si>
  <si>
    <t>313</t>
  </si>
  <si>
    <t>01219SИ120</t>
  </si>
  <si>
    <t>Строительство (реконструкция) объектов физической культуры и спорта</t>
  </si>
  <si>
    <t>1102</t>
  </si>
  <si>
    <t>414</t>
  </si>
  <si>
    <t>0141382300</t>
  </si>
  <si>
    <t>Мероприятия по развитию физической культуры и спорта</t>
  </si>
  <si>
    <t>016</t>
  </si>
  <si>
    <t>01219S7670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</si>
  <si>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</si>
  <si>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1101</t>
  </si>
  <si>
    <t>612</t>
  </si>
  <si>
    <t>350</t>
  </si>
  <si>
    <t>01219S7690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</si>
  <si>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</si>
  <si>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1103</t>
  </si>
  <si>
    <t>021</t>
  </si>
  <si>
    <t>0140184310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</si>
  <si>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участков, признанию прав и регулированию отношений муниципальной собственности</t>
  </si>
  <si>
    <t>0412</t>
  </si>
  <si>
    <t>ИТОГО по муниципальной программе</t>
  </si>
  <si>
    <t>Развитие образования Унечского района</t>
  </si>
  <si>
    <t>002</t>
  </si>
  <si>
    <t>0240214722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</si>
  <si>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</si>
  <si>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0701</t>
  </si>
  <si>
    <t>611</t>
  </si>
  <si>
    <t>021Ю653030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</si>
  <si>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</si>
  <si>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0702</t>
  </si>
  <si>
    <t>0240214721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</si>
  <si>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</si>
  <si>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0240280310</t>
  </si>
  <si>
    <t>Общеобразовательные организации</t>
  </si>
  <si>
    <t>02402L3040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</si>
  <si>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</si>
  <si>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02402S4840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</si>
  <si>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</si>
  <si>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0240280320</t>
  </si>
  <si>
    <t>Организации дополнительного образования</t>
  </si>
  <si>
    <t>0703</t>
  </si>
  <si>
    <t>614</t>
  </si>
  <si>
    <t>0240282610</t>
  </si>
  <si>
    <t>Обеспечение функционирования модели персонифицированного финансирования дополнительного образования детей</t>
  </si>
  <si>
    <t>0240381400</t>
  </si>
  <si>
    <t>Развитие кадрового потенциала, переподготовка и повышение квалификации персонала</t>
  </si>
  <si>
    <t>0705</t>
  </si>
  <si>
    <t>0240482360</t>
  </si>
  <si>
    <t>Мероприятия по работе с семьей, детьми и молодежью</t>
  </si>
  <si>
    <t>0707</t>
  </si>
  <si>
    <t>323</t>
  </si>
  <si>
    <t>0240180720</t>
  </si>
  <si>
    <t>Учреждения, обеспечивающие деятельность органов местного самоуправления и муниципальных учреждений</t>
  </si>
  <si>
    <t>0709</t>
  </si>
  <si>
    <t>0240282340</t>
  </si>
  <si>
    <t>Организация и проведение олимпиад, выставок, конкурсов, конференций и других общественных мероприятий</t>
  </si>
  <si>
    <t>0240580330</t>
  </si>
  <si>
    <t>Учреждения, обеспечивающие оздоровление детей</t>
  </si>
  <si>
    <t>02405S4790</t>
  </si>
  <si>
    <t>Мероприятия по проведению оздоровительной кампании детей</t>
  </si>
  <si>
    <t>0240214780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</si>
  <si>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</si>
  <si>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Управление муниципальными финансами Унечского района</t>
  </si>
  <si>
    <t>011</t>
  </si>
  <si>
    <t>1140180040</t>
  </si>
  <si>
    <t>0106</t>
  </si>
  <si>
    <t>1140283020</t>
  </si>
  <si>
    <t>Поддержка мер по обеспечению сбалансированности бюджетов поселений</t>
  </si>
  <si>
    <t>1403</t>
  </si>
  <si>
    <t>Развитие культуры в Унечском районе</t>
  </si>
  <si>
    <t>1640380450</t>
  </si>
  <si>
    <t>Библиотеки</t>
  </si>
  <si>
    <t>0801</t>
  </si>
  <si>
    <t>1640380480</t>
  </si>
  <si>
    <t>Дворцы и дома культуры, клубы, выставочные залы</t>
  </si>
  <si>
    <t>1640384260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</si>
  <si>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</si>
  <si>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1640384270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</si>
  <si>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</si>
  <si>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1640384320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</si>
  <si>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</si>
  <si>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1640180720</t>
  </si>
  <si>
    <t>0804</t>
  </si>
  <si>
    <t>1640214210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</si>
  <si>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</si>
  <si>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Непрограммная деятельность</t>
  </si>
  <si>
    <t>7000010120</t>
  </si>
  <si>
    <t>Резервный фонд Правительства Брянской области</t>
  </si>
  <si>
    <t>1006</t>
  </si>
  <si>
    <t>321</t>
  </si>
  <si>
    <t>003</t>
  </si>
  <si>
    <t>7000080010</t>
  </si>
  <si>
    <t>Обеспечение деятельности главы муниципального образования</t>
  </si>
  <si>
    <t>0102</t>
  </si>
  <si>
    <t>7000080040</t>
  </si>
  <si>
    <t>0103</t>
  </si>
  <si>
    <t>7000080100</t>
  </si>
  <si>
    <t>Опубликование нормативных правовых актов муниципальных образований и иной официальной информации</t>
  </si>
  <si>
    <t>004</t>
  </si>
  <si>
    <t>7000080050</t>
  </si>
  <si>
    <t>Обеспечение деятельности руководителя контрольно-счетного органа муниципального образования и его заместителей</t>
  </si>
  <si>
    <t>ИТОГО</t>
  </si>
  <si>
    <t xml:space="preserve">Перераспределение ассигнований </t>
  </si>
  <si>
    <t>Перераспределение ассигнований за счет экономии из-за наличия вакансий в администрации на приобретение компьютера, принтера, 2 шкафов, 4 кресел для КУМИ</t>
  </si>
  <si>
    <t>Увеличение ассигнований на ФОТ главе администрации из-за повышения зарплаты</t>
  </si>
  <si>
    <t>возмещение вреда за укус собаки</t>
  </si>
  <si>
    <t>Перераспределение ассигнований связано с необходимостью проведения торгов на организацию транспортного обслуживания на 2026 год</t>
  </si>
  <si>
    <t>Перераспределение ассигнований за счет дорожного фонда на полномочия по дорогам поселениям 2750000 руб., на соф-е по капремонту дороги на 7329,60 руб.</t>
  </si>
  <si>
    <t>На основании уведомления из областного бюджета на капремонт дороги за счет обл.б-та 725630,40 руб., соф-е за счет района 7329,60 руб.</t>
  </si>
  <si>
    <t>На основании уведомления из областного бюджета на ремонт теплотрассы за счет обл.б-та 492299,56 руб., соф-е за счет района 4972,72 руб.</t>
  </si>
  <si>
    <t>На оплату за госэкспертизу ПСД по 2 объектам капремонта теплотрассы</t>
  </si>
  <si>
    <t>На основании уведомления из областного бюджета на ремонт теплотрассы за счет обл.б-та 2452314,78 руб., соф-е за счет района 24770,86 руб.</t>
  </si>
  <si>
    <t>На ликвидацию свалок за счет платы за негативное воздействие на окружающую среду и штрафов</t>
  </si>
  <si>
    <t xml:space="preserve">На основании уведомления из областного бюджета </t>
  </si>
  <si>
    <t>На основании уведомления из областного бюджета на строительство СОК за счет обл.б-та 10038489,92 руб., соф-е за счет района 101398,88 руб.</t>
  </si>
  <si>
    <t>На изготовление техплана по СОК</t>
  </si>
  <si>
    <t>Уменьшение ассигнований на приобретение спортинвентаря под соглашение</t>
  </si>
  <si>
    <t>Увеличение ассигнований на ФОТиз-за повышения зарплаты</t>
  </si>
  <si>
    <t xml:space="preserve">Перераспределение ассигнований по полномочиям от городского поселения </t>
  </si>
  <si>
    <t xml:space="preserve">Перераспределение на ФОТ школ 16690000 руб., на основании уведомления из областного бюджета уменьшение ассигнований 12500000 руб. </t>
  </si>
  <si>
    <t>Перераспределение с садов на ФОТ школ</t>
  </si>
  <si>
    <t>На финансовое обеспечение деятельности (ремонт водопровода МОУ СОШ Найтоповичи 73059 рублей, ремонт водопровода МОУ СОШ Рассуха 29984 рублей, ремонт счетчтков МОУ СОШ Высокое 5592 руб., проектирование узлов учета тепла МОУ СОШ №3 15000 рублей, программа 1С 99484 рублей, обучения 57000 рублей, автошины МОУ СОШ Ивайтенки 99000 рублей, то пс, охрана 596199 рублей)</t>
  </si>
  <si>
    <t>На основании уведомления из областного бюджета  за счет обл.б-та 2724041 руб., соф-е за счет района 27515,56 руб.</t>
  </si>
  <si>
    <t>На основании уведомления из областного бюджета за счет обл.б-та 362000 руб., соф-е за счет района 3656,56 руб.</t>
  </si>
  <si>
    <t>Перераспределение ассигнований</t>
  </si>
  <si>
    <t>Курсы педработников</t>
  </si>
  <si>
    <t xml:space="preserve">Уточнение КБК </t>
  </si>
  <si>
    <t>Уменьшение ассигнований за счет экономии ФОТ из-за наличия вакансий</t>
  </si>
  <si>
    <t>Перераспределение ассигнований на  школы</t>
  </si>
  <si>
    <t>На основании уведомления из областного бюджета  за счет обл.б-та 17204 руб., соф-е за счет района 10626 руб.</t>
  </si>
  <si>
    <t>Перераспределение ассигнований за счет экономии з/платы (вакансии) на приобретение компьютера финуправлению</t>
  </si>
  <si>
    <t xml:space="preserve">Финпомощь на покрытие кассового разрыва сельских поселений </t>
  </si>
  <si>
    <t>Полномочия от с/поселений району на культуру</t>
  </si>
  <si>
    <t>Перераспределение ассигнований по полномочиям от городского поселения за счет экономии по ФОТ на массовые мероприятия</t>
  </si>
  <si>
    <t>Перераспределение ассигнований за счет экономии з/платы (вакансии) на публикации и оплату налогов</t>
  </si>
  <si>
    <t>Увеличение ассигнований на ФОТ ЦБ ОК в связи с повышение зарплаты</t>
  </si>
  <si>
    <t>Увеличение ассигнований на ФОТ главе района из-за повышения зарплаты</t>
  </si>
  <si>
    <t>Увеличение ассигнований на ФОТ председателю КСП из-за повышения зарплаты</t>
  </si>
  <si>
    <t xml:space="preserve"> Увеличение ассигнований на ремонт автомобиля Райсовета за счет страховки</t>
  </si>
  <si>
    <t>На основании уведомления из областного бюджета пострадавшим от обстрелов</t>
  </si>
  <si>
    <t>Корректировка расходной части бюджета Унечского муниципального района Брянской области в 2025-2027 годах</t>
  </si>
  <si>
    <t>Перераспределение ассигнований на ФОТ сектору по опеке из-за повышения зарплаты</t>
  </si>
  <si>
    <t>Перераспределение ассигнований за счет экономии из-за наличия вакансий на приобретение 4 компьютеров, на оплату лицензии ПП Парус, сопровождение ЭДО, канцтоваров для администрации 796600 руб., на приобретение компьютера, принтера, 2 шкафов, 4 кресел для КУМИ 206650 руб.</t>
  </si>
  <si>
    <t>0140115880</t>
  </si>
  <si>
    <t>Гранты муниципальным районам (муниципальным округам, городским округам) в целях содействия достижению и (или) поощрения достижения наилучших значений показателей деятельности</t>
  </si>
  <si>
    <t>на оплату труда работникам за счет гранта из областного бюджета</t>
  </si>
  <si>
    <t>0240115880</t>
  </si>
  <si>
    <t>1140115880</t>
  </si>
  <si>
    <t>1640115880</t>
  </si>
  <si>
    <t>7000015880</t>
  </si>
  <si>
    <t>на оплату труда главе района за счет гранта из областного бюджета</t>
  </si>
  <si>
    <t>на оплату труда председателю КСП за счет гранта из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</si>
</sst>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Times New Roman"/>
    </font>
    <font>
      <sz val="9"/>
      <color rgb="FF000000"/>
      <name val="Trebuchet MS"/>
    </font>
    <font>
      <b/>
      <sz val="10"/>
      <color rgb="FF000000"/>
      <name val="Trebuchet MS"/>
    </font>
    <font>
      <b/>
      <sz val="9"/>
      <color rgb="FF000000"/>
      <name val="Trebuchet MS"/>
    </font>
    <font>
      <sz val="10"/>
      <color rgb="FF000000"/>
      <name val="Trebuchet MS"/>
    </font>
    <font>
      <b/>
      <sz val="10"/>
      <color rgb="FF000000"/>
      <name val="Times New Roman"/>
      <family val="1"/>
      <charset val="204"/>
    </font>
    <font>
      <sz val="8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I105"/>
  <sheetViews>
    <sheetView tabSelected="1" workbookViewId="0">
      <selection activeCell="G33" sqref="G33"/>
    </sheetView>
  </sheetViews>
  <sheetFormatPr defaultRowHeight="12.75" x14ac:dyDescent="0.2"/>
  <cols>
    <col min="1" max="1" width="6.5" customWidth="1"/>
    <col min="2" max="2" width="14.83203125" customWidth="1"/>
    <col min="3" max="3" width="38.5" customWidth="1"/>
    <col min="4" max="4" width="8.6640625" customWidth="1"/>
    <col min="5" max="5" width="8.5" customWidth="1"/>
    <col min="6" max="8" width="18.33203125" customWidth="1"/>
    <col min="9" max="9" width="52" style="8" customWidth="1"/>
  </cols>
  <sheetData>
    <row r="1" spans="1:9" x14ac:dyDescent="0.2">
      <c r="A1" s="11" t="s">
        <v>202</v>
      </c>
      <c r="B1" s="11"/>
      <c r="C1" s="11"/>
      <c r="D1" s="11"/>
      <c r="E1" s="11"/>
      <c r="F1" s="11"/>
      <c r="G1" s="11"/>
      <c r="H1" s="11"/>
      <c r="I1" s="11"/>
    </row>
    <row r="2" spans="1:9" x14ac:dyDescent="0.2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</row>
    <row r="3" spans="1:9" x14ac:dyDescent="0.2">
      <c r="A3" s="16" t="s">
        <v>9</v>
      </c>
      <c r="B3" s="16" t="s">
        <v>9</v>
      </c>
      <c r="C3" s="16" t="s">
        <v>9</v>
      </c>
      <c r="D3" s="16" t="s">
        <v>9</v>
      </c>
      <c r="E3" s="16" t="s">
        <v>9</v>
      </c>
      <c r="F3" s="16" t="s">
        <v>9</v>
      </c>
      <c r="G3" s="16" t="s">
        <v>9</v>
      </c>
      <c r="H3" s="16" t="s">
        <v>9</v>
      </c>
      <c r="I3" s="16" t="s">
        <v>9</v>
      </c>
    </row>
    <row r="4" spans="1:9" x14ac:dyDescent="0.2">
      <c r="A4" s="16" t="s">
        <v>9</v>
      </c>
      <c r="B4" s="16" t="s">
        <v>9</v>
      </c>
      <c r="C4" s="16" t="s">
        <v>9</v>
      </c>
      <c r="D4" s="16" t="s">
        <v>9</v>
      </c>
      <c r="E4" s="16" t="s">
        <v>9</v>
      </c>
      <c r="F4" s="16" t="s">
        <v>9</v>
      </c>
      <c r="G4" s="16" t="s">
        <v>9</v>
      </c>
      <c r="H4" s="16" t="s">
        <v>9</v>
      </c>
      <c r="I4" s="16" t="s">
        <v>9</v>
      </c>
    </row>
    <row r="5" spans="1:9" ht="15" x14ac:dyDescent="0.2">
      <c r="A5" s="15" t="s">
        <v>10</v>
      </c>
      <c r="B5" s="15"/>
      <c r="C5" s="15"/>
      <c r="D5" s="15"/>
      <c r="E5" s="15"/>
      <c r="F5" s="15"/>
      <c r="G5" s="15"/>
      <c r="H5" s="15"/>
      <c r="I5" s="15"/>
    </row>
    <row r="6" spans="1:9" ht="90" x14ac:dyDescent="0.2">
      <c r="A6" s="1" t="s">
        <v>11</v>
      </c>
      <c r="B6" s="1" t="s">
        <v>205</v>
      </c>
      <c r="C6" s="2" t="s">
        <v>206</v>
      </c>
      <c r="D6" s="1" t="s">
        <v>14</v>
      </c>
      <c r="E6" s="1" t="s">
        <v>15</v>
      </c>
      <c r="F6" s="3">
        <v>348770</v>
      </c>
      <c r="G6" s="3">
        <v>0</v>
      </c>
      <c r="H6" s="3">
        <v>0</v>
      </c>
      <c r="I6" s="9" t="s">
        <v>207</v>
      </c>
    </row>
    <row r="7" spans="1:9" ht="90" x14ac:dyDescent="0.2">
      <c r="A7" s="1" t="s">
        <v>11</v>
      </c>
      <c r="B7" s="1" t="s">
        <v>205</v>
      </c>
      <c r="C7" s="2" t="s">
        <v>206</v>
      </c>
      <c r="D7" s="1" t="s">
        <v>14</v>
      </c>
      <c r="E7" s="1" t="s">
        <v>16</v>
      </c>
      <c r="F7" s="3">
        <v>105329</v>
      </c>
      <c r="G7" s="3">
        <v>0</v>
      </c>
      <c r="H7" s="3">
        <v>0</v>
      </c>
      <c r="I7" s="10"/>
    </row>
    <row r="8" spans="1:9" ht="60" x14ac:dyDescent="0.2">
      <c r="A8" s="1" t="s">
        <v>11</v>
      </c>
      <c r="B8" s="1" t="s">
        <v>12</v>
      </c>
      <c r="C8" s="2" t="s">
        <v>13</v>
      </c>
      <c r="D8" s="1" t="s">
        <v>14</v>
      </c>
      <c r="E8" s="1" t="s">
        <v>15</v>
      </c>
      <c r="F8" s="3">
        <v>53959</v>
      </c>
      <c r="G8" s="3">
        <v>0</v>
      </c>
      <c r="H8" s="3">
        <v>0</v>
      </c>
      <c r="I8" s="9" t="s">
        <v>166</v>
      </c>
    </row>
    <row r="9" spans="1:9" ht="60" x14ac:dyDescent="0.2">
      <c r="A9" s="1" t="s">
        <v>11</v>
      </c>
      <c r="B9" s="1" t="s">
        <v>12</v>
      </c>
      <c r="C9" s="2" t="s">
        <v>13</v>
      </c>
      <c r="D9" s="1" t="s">
        <v>14</v>
      </c>
      <c r="E9" s="1" t="s">
        <v>16</v>
      </c>
      <c r="F9" s="3">
        <v>16296</v>
      </c>
      <c r="G9" s="3">
        <v>0</v>
      </c>
      <c r="H9" s="3">
        <v>0</v>
      </c>
      <c r="I9" s="10"/>
    </row>
    <row r="10" spans="1:9" ht="45" x14ac:dyDescent="0.2">
      <c r="A10" s="1" t="s">
        <v>11</v>
      </c>
      <c r="B10" s="1" t="s">
        <v>17</v>
      </c>
      <c r="C10" s="2" t="s">
        <v>18</v>
      </c>
      <c r="D10" s="1" t="s">
        <v>14</v>
      </c>
      <c r="E10" s="1" t="s">
        <v>15</v>
      </c>
      <c r="F10" s="3">
        <v>-780120</v>
      </c>
      <c r="G10" s="3">
        <v>0</v>
      </c>
      <c r="H10" s="3">
        <v>0</v>
      </c>
      <c r="I10" s="9" t="s">
        <v>204</v>
      </c>
    </row>
    <row r="11" spans="1:9" ht="45" x14ac:dyDescent="0.2">
      <c r="A11" s="1" t="s">
        <v>11</v>
      </c>
      <c r="B11" s="1" t="s">
        <v>17</v>
      </c>
      <c r="C11" s="2" t="s">
        <v>18</v>
      </c>
      <c r="D11" s="1" t="s">
        <v>14</v>
      </c>
      <c r="E11" s="1" t="s">
        <v>16</v>
      </c>
      <c r="F11" s="3">
        <v>-223130</v>
      </c>
      <c r="G11" s="3">
        <v>0</v>
      </c>
      <c r="H11" s="3">
        <v>0</v>
      </c>
      <c r="I11" s="13"/>
    </row>
    <row r="12" spans="1:9" ht="45" x14ac:dyDescent="0.2">
      <c r="A12" s="1" t="s">
        <v>11</v>
      </c>
      <c r="B12" s="1" t="s">
        <v>17</v>
      </c>
      <c r="C12" s="2" t="s">
        <v>18</v>
      </c>
      <c r="D12" s="1" t="s">
        <v>14</v>
      </c>
      <c r="E12" s="1" t="s">
        <v>20</v>
      </c>
      <c r="F12" s="3">
        <v>796600</v>
      </c>
      <c r="G12" s="3">
        <v>0</v>
      </c>
      <c r="H12" s="3">
        <v>0</v>
      </c>
      <c r="I12" s="10"/>
    </row>
    <row r="13" spans="1:9" ht="60" x14ac:dyDescent="0.2">
      <c r="A13" s="1" t="s">
        <v>11</v>
      </c>
      <c r="B13" s="1" t="s">
        <v>21</v>
      </c>
      <c r="C13" s="2" t="s">
        <v>22</v>
      </c>
      <c r="D13" s="1" t="s">
        <v>14</v>
      </c>
      <c r="E13" s="1" t="s">
        <v>15</v>
      </c>
      <c r="F13" s="3">
        <v>43369</v>
      </c>
      <c r="G13" s="3">
        <v>0</v>
      </c>
      <c r="H13" s="3">
        <v>0</v>
      </c>
      <c r="I13" s="9" t="s">
        <v>203</v>
      </c>
    </row>
    <row r="14" spans="1:9" ht="60" x14ac:dyDescent="0.2">
      <c r="A14" s="1" t="s">
        <v>11</v>
      </c>
      <c r="B14" s="1" t="s">
        <v>21</v>
      </c>
      <c r="C14" s="2" t="s">
        <v>22</v>
      </c>
      <c r="D14" s="1" t="s">
        <v>14</v>
      </c>
      <c r="E14" s="1" t="s">
        <v>19</v>
      </c>
      <c r="F14" s="3">
        <v>-8600</v>
      </c>
      <c r="G14" s="3">
        <v>0</v>
      </c>
      <c r="H14" s="3">
        <v>0</v>
      </c>
      <c r="I14" s="13"/>
    </row>
    <row r="15" spans="1:9" ht="60" x14ac:dyDescent="0.2">
      <c r="A15" s="1" t="s">
        <v>11</v>
      </c>
      <c r="B15" s="1" t="s">
        <v>21</v>
      </c>
      <c r="C15" s="2" t="s">
        <v>22</v>
      </c>
      <c r="D15" s="1" t="s">
        <v>14</v>
      </c>
      <c r="E15" s="1" t="s">
        <v>16</v>
      </c>
      <c r="F15" s="3">
        <v>10682</v>
      </c>
      <c r="G15" s="3">
        <v>0</v>
      </c>
      <c r="H15" s="3">
        <v>0</v>
      </c>
      <c r="I15" s="13"/>
    </row>
    <row r="16" spans="1:9" ht="60" x14ac:dyDescent="0.2">
      <c r="A16" s="1" t="s">
        <v>11</v>
      </c>
      <c r="B16" s="1" t="s">
        <v>21</v>
      </c>
      <c r="C16" s="2" t="s">
        <v>22</v>
      </c>
      <c r="D16" s="1" t="s">
        <v>14</v>
      </c>
      <c r="E16" s="1" t="s">
        <v>20</v>
      </c>
      <c r="F16" s="3">
        <v>-45451</v>
      </c>
      <c r="G16" s="3">
        <v>0</v>
      </c>
      <c r="H16" s="3">
        <v>0</v>
      </c>
      <c r="I16" s="10"/>
    </row>
    <row r="17" spans="1:9" ht="45" x14ac:dyDescent="0.2">
      <c r="A17" s="1" t="s">
        <v>11</v>
      </c>
      <c r="B17" s="1" t="s">
        <v>23</v>
      </c>
      <c r="C17" s="2" t="s">
        <v>24</v>
      </c>
      <c r="D17" s="1" t="s">
        <v>25</v>
      </c>
      <c r="E17" s="1" t="s">
        <v>26</v>
      </c>
      <c r="F17" s="3">
        <v>50000</v>
      </c>
      <c r="G17" s="3">
        <v>0</v>
      </c>
      <c r="H17" s="3">
        <v>0</v>
      </c>
      <c r="I17" s="1" t="s">
        <v>167</v>
      </c>
    </row>
    <row r="18" spans="1:9" ht="30" x14ac:dyDescent="0.2">
      <c r="A18" s="1" t="s">
        <v>11</v>
      </c>
      <c r="B18" s="1" t="s">
        <v>27</v>
      </c>
      <c r="C18" s="2" t="s">
        <v>28</v>
      </c>
      <c r="D18" s="1" t="s">
        <v>29</v>
      </c>
      <c r="E18" s="1" t="s">
        <v>20</v>
      </c>
      <c r="F18" s="3">
        <v>0</v>
      </c>
      <c r="G18" s="3">
        <v>-250000</v>
      </c>
      <c r="H18" s="3">
        <v>0</v>
      </c>
      <c r="I18" s="9" t="s">
        <v>168</v>
      </c>
    </row>
    <row r="19" spans="1:9" ht="30" x14ac:dyDescent="0.2">
      <c r="A19" s="1" t="s">
        <v>11</v>
      </c>
      <c r="B19" s="1" t="s">
        <v>30</v>
      </c>
      <c r="C19" s="2" t="s">
        <v>31</v>
      </c>
      <c r="D19" s="1" t="s">
        <v>32</v>
      </c>
      <c r="E19" s="1" t="s">
        <v>20</v>
      </c>
      <c r="F19" s="3">
        <v>0</v>
      </c>
      <c r="G19" s="3">
        <v>-277200</v>
      </c>
      <c r="H19" s="3">
        <v>0</v>
      </c>
      <c r="I19" s="13"/>
    </row>
    <row r="20" spans="1:9" ht="75" x14ac:dyDescent="0.2">
      <c r="A20" s="1" t="s">
        <v>11</v>
      </c>
      <c r="B20" s="1" t="s">
        <v>33</v>
      </c>
      <c r="C20" s="2" t="s">
        <v>34</v>
      </c>
      <c r="D20" s="1" t="s">
        <v>32</v>
      </c>
      <c r="E20" s="1" t="s">
        <v>20</v>
      </c>
      <c r="F20" s="3">
        <v>0</v>
      </c>
      <c r="G20" s="3">
        <v>-316400</v>
      </c>
      <c r="H20" s="3">
        <v>0</v>
      </c>
      <c r="I20" s="13"/>
    </row>
    <row r="21" spans="1:9" ht="75" x14ac:dyDescent="0.2">
      <c r="A21" s="1" t="s">
        <v>11</v>
      </c>
      <c r="B21" s="1" t="s">
        <v>35</v>
      </c>
      <c r="C21" s="2" t="s">
        <v>36</v>
      </c>
      <c r="D21" s="1" t="s">
        <v>37</v>
      </c>
      <c r="E21" s="1" t="s">
        <v>20</v>
      </c>
      <c r="F21" s="3">
        <v>0</v>
      </c>
      <c r="G21" s="3">
        <v>923600</v>
      </c>
      <c r="H21" s="3">
        <v>0</v>
      </c>
      <c r="I21" s="13"/>
    </row>
    <row r="22" spans="1:9" ht="30" x14ac:dyDescent="0.2">
      <c r="A22" s="1" t="s">
        <v>11</v>
      </c>
      <c r="B22" s="1" t="s">
        <v>38</v>
      </c>
      <c r="C22" s="2" t="s">
        <v>39</v>
      </c>
      <c r="D22" s="1" t="s">
        <v>37</v>
      </c>
      <c r="E22" s="1" t="s">
        <v>40</v>
      </c>
      <c r="F22" s="3">
        <v>0</v>
      </c>
      <c r="G22" s="3">
        <v>-80000</v>
      </c>
      <c r="H22" s="3">
        <v>0</v>
      </c>
      <c r="I22" s="10"/>
    </row>
    <row r="23" spans="1:9" ht="60" x14ac:dyDescent="0.2">
      <c r="A23" s="1" t="s">
        <v>11</v>
      </c>
      <c r="B23" s="1" t="s">
        <v>41</v>
      </c>
      <c r="C23" s="2" t="s">
        <v>42</v>
      </c>
      <c r="D23" s="1" t="s">
        <v>43</v>
      </c>
      <c r="E23" s="1" t="s">
        <v>20</v>
      </c>
      <c r="F23" s="3">
        <v>-2757329.6</v>
      </c>
      <c r="G23" s="3">
        <v>0</v>
      </c>
      <c r="H23" s="3">
        <v>0</v>
      </c>
      <c r="I23" s="9" t="s">
        <v>169</v>
      </c>
    </row>
    <row r="24" spans="1:9" ht="90" x14ac:dyDescent="0.2">
      <c r="A24" s="1" t="s">
        <v>11</v>
      </c>
      <c r="B24" s="1" t="s">
        <v>44</v>
      </c>
      <c r="C24" s="2" t="s">
        <v>45</v>
      </c>
      <c r="D24" s="1" t="s">
        <v>43</v>
      </c>
      <c r="E24" s="1" t="s">
        <v>46</v>
      </c>
      <c r="F24" s="3">
        <v>2750000</v>
      </c>
      <c r="G24" s="3">
        <v>0</v>
      </c>
      <c r="H24" s="3">
        <v>0</v>
      </c>
      <c r="I24" s="10"/>
    </row>
    <row r="25" spans="1:9" ht="60" x14ac:dyDescent="0.2">
      <c r="A25" s="1" t="s">
        <v>11</v>
      </c>
      <c r="B25" s="1" t="s">
        <v>47</v>
      </c>
      <c r="C25" s="2" t="s">
        <v>42</v>
      </c>
      <c r="D25" s="1" t="s">
        <v>43</v>
      </c>
      <c r="E25" s="1" t="s">
        <v>48</v>
      </c>
      <c r="F25" s="3">
        <v>732960</v>
      </c>
      <c r="G25" s="3">
        <v>0</v>
      </c>
      <c r="H25" s="3">
        <v>0</v>
      </c>
      <c r="I25" s="1" t="s">
        <v>170</v>
      </c>
    </row>
    <row r="26" spans="1:9" ht="45" x14ac:dyDescent="0.2">
      <c r="A26" s="1" t="s">
        <v>11</v>
      </c>
      <c r="B26" s="1" t="s">
        <v>49</v>
      </c>
      <c r="C26" s="2" t="s">
        <v>50</v>
      </c>
      <c r="D26" s="1" t="s">
        <v>51</v>
      </c>
      <c r="E26" s="1" t="s">
        <v>48</v>
      </c>
      <c r="F26" s="3">
        <v>-497272.28</v>
      </c>
      <c r="G26" s="3">
        <v>0</v>
      </c>
      <c r="H26" s="3">
        <v>0</v>
      </c>
      <c r="I26" s="1" t="s">
        <v>171</v>
      </c>
    </row>
    <row r="27" spans="1:9" ht="45" x14ac:dyDescent="0.2">
      <c r="A27" s="1" t="s">
        <v>11</v>
      </c>
      <c r="B27" s="1" t="s">
        <v>52</v>
      </c>
      <c r="C27" s="2" t="s">
        <v>53</v>
      </c>
      <c r="D27" s="1" t="s">
        <v>51</v>
      </c>
      <c r="E27" s="1" t="s">
        <v>48</v>
      </c>
      <c r="F27" s="3">
        <v>74821.89</v>
      </c>
      <c r="G27" s="3">
        <v>0</v>
      </c>
      <c r="H27" s="3">
        <v>0</v>
      </c>
      <c r="I27" s="1" t="s">
        <v>172</v>
      </c>
    </row>
    <row r="28" spans="1:9" ht="45" x14ac:dyDescent="0.2">
      <c r="A28" s="1" t="s">
        <v>11</v>
      </c>
      <c r="B28" s="1" t="s">
        <v>54</v>
      </c>
      <c r="C28" s="2" t="s">
        <v>55</v>
      </c>
      <c r="D28" s="1" t="s">
        <v>51</v>
      </c>
      <c r="E28" s="1" t="s">
        <v>20</v>
      </c>
      <c r="F28" s="3">
        <v>-2477085.64</v>
      </c>
      <c r="G28" s="3">
        <v>0</v>
      </c>
      <c r="H28" s="3">
        <v>0</v>
      </c>
      <c r="I28" s="1" t="s">
        <v>173</v>
      </c>
    </row>
    <row r="29" spans="1:9" ht="30" x14ac:dyDescent="0.2">
      <c r="A29" s="1" t="s">
        <v>11</v>
      </c>
      <c r="B29" s="1" t="s">
        <v>56</v>
      </c>
      <c r="C29" s="2" t="s">
        <v>57</v>
      </c>
      <c r="D29" s="1" t="s">
        <v>58</v>
      </c>
      <c r="E29" s="1" t="s">
        <v>20</v>
      </c>
      <c r="F29" s="3">
        <v>600000</v>
      </c>
      <c r="G29" s="3">
        <v>0</v>
      </c>
      <c r="H29" s="3">
        <v>0</v>
      </c>
      <c r="I29" s="1" t="s">
        <v>174</v>
      </c>
    </row>
    <row r="30" spans="1:9" ht="60" x14ac:dyDescent="0.2">
      <c r="A30" s="1" t="s">
        <v>11</v>
      </c>
      <c r="B30" s="1" t="s">
        <v>59</v>
      </c>
      <c r="C30" s="2" t="s">
        <v>60</v>
      </c>
      <c r="D30" s="1" t="s">
        <v>61</v>
      </c>
      <c r="E30" s="1" t="s">
        <v>62</v>
      </c>
      <c r="F30" s="3">
        <v>11000</v>
      </c>
      <c r="G30" s="3">
        <v>0</v>
      </c>
      <c r="H30" s="3">
        <v>0</v>
      </c>
      <c r="I30" s="1" t="s">
        <v>175</v>
      </c>
    </row>
    <row r="31" spans="1:9" ht="45" x14ac:dyDescent="0.2">
      <c r="A31" s="1" t="s">
        <v>11</v>
      </c>
      <c r="B31" s="1" t="s">
        <v>63</v>
      </c>
      <c r="C31" s="2" t="s">
        <v>64</v>
      </c>
      <c r="D31" s="1" t="s">
        <v>65</v>
      </c>
      <c r="E31" s="1" t="s">
        <v>66</v>
      </c>
      <c r="F31" s="3">
        <v>10139888.800000001</v>
      </c>
      <c r="G31" s="3">
        <v>0</v>
      </c>
      <c r="H31" s="3">
        <v>0</v>
      </c>
      <c r="I31" s="1" t="s">
        <v>176</v>
      </c>
    </row>
    <row r="32" spans="1:9" ht="30" x14ac:dyDescent="0.2">
      <c r="A32" s="1" t="s">
        <v>11</v>
      </c>
      <c r="B32" s="1" t="s">
        <v>67</v>
      </c>
      <c r="C32" s="2" t="s">
        <v>68</v>
      </c>
      <c r="D32" s="1" t="s">
        <v>65</v>
      </c>
      <c r="E32" s="1">
        <v>414</v>
      </c>
      <c r="F32" s="3">
        <v>150000</v>
      </c>
      <c r="G32" s="3">
        <v>0</v>
      </c>
      <c r="H32" s="3">
        <v>0</v>
      </c>
      <c r="I32" s="1" t="s">
        <v>177</v>
      </c>
    </row>
    <row r="33" spans="1:9" ht="60" x14ac:dyDescent="0.2">
      <c r="A33" s="1" t="s">
        <v>69</v>
      </c>
      <c r="B33" s="1" t="s">
        <v>70</v>
      </c>
      <c r="C33" s="2" t="s">
        <v>71</v>
      </c>
      <c r="D33" s="1" t="s">
        <v>72</v>
      </c>
      <c r="E33" s="1" t="s">
        <v>73</v>
      </c>
      <c r="F33" s="3">
        <v>-41871.97</v>
      </c>
      <c r="G33" s="3">
        <v>0</v>
      </c>
      <c r="H33" s="3">
        <v>0</v>
      </c>
      <c r="I33" s="1" t="s">
        <v>178</v>
      </c>
    </row>
    <row r="34" spans="1:9" ht="30" x14ac:dyDescent="0.2">
      <c r="A34" s="1" t="s">
        <v>69</v>
      </c>
      <c r="B34" s="1" t="s">
        <v>67</v>
      </c>
      <c r="C34" s="2" t="s">
        <v>68</v>
      </c>
      <c r="D34" s="1" t="s">
        <v>65</v>
      </c>
      <c r="E34" s="1" t="s">
        <v>20</v>
      </c>
      <c r="F34" s="3">
        <v>5000</v>
      </c>
      <c r="G34" s="3">
        <v>0</v>
      </c>
      <c r="H34" s="3">
        <v>0</v>
      </c>
      <c r="I34" s="9" t="s">
        <v>164</v>
      </c>
    </row>
    <row r="35" spans="1:9" ht="30" x14ac:dyDescent="0.2">
      <c r="A35" s="1" t="s">
        <v>69</v>
      </c>
      <c r="B35" s="1" t="s">
        <v>67</v>
      </c>
      <c r="C35" s="2" t="s">
        <v>68</v>
      </c>
      <c r="D35" s="1" t="s">
        <v>65</v>
      </c>
      <c r="E35" s="1" t="s">
        <v>74</v>
      </c>
      <c r="F35" s="3">
        <v>-5000</v>
      </c>
      <c r="G35" s="3">
        <v>0</v>
      </c>
      <c r="H35" s="3">
        <v>0</v>
      </c>
      <c r="I35" s="10"/>
    </row>
    <row r="36" spans="1:9" ht="105" x14ac:dyDescent="0.2">
      <c r="A36" s="1" t="s">
        <v>69</v>
      </c>
      <c r="B36" s="1" t="s">
        <v>75</v>
      </c>
      <c r="C36" s="2" t="s">
        <v>76</v>
      </c>
      <c r="D36" s="1" t="s">
        <v>77</v>
      </c>
      <c r="E36" s="1" t="s">
        <v>73</v>
      </c>
      <c r="F36" s="3">
        <v>-19699.63</v>
      </c>
      <c r="G36" s="3">
        <v>0</v>
      </c>
      <c r="H36" s="3">
        <v>0</v>
      </c>
      <c r="I36" s="1" t="s">
        <v>178</v>
      </c>
    </row>
    <row r="37" spans="1:9" ht="90" x14ac:dyDescent="0.2">
      <c r="A37" s="1" t="s">
        <v>78</v>
      </c>
      <c r="B37" s="1" t="s">
        <v>205</v>
      </c>
      <c r="C37" s="2" t="s">
        <v>206</v>
      </c>
      <c r="D37" s="1" t="s">
        <v>25</v>
      </c>
      <c r="E37" s="1" t="s">
        <v>15</v>
      </c>
      <c r="F37" s="3">
        <v>48779</v>
      </c>
      <c r="G37" s="3">
        <v>0</v>
      </c>
      <c r="H37" s="3">
        <v>0</v>
      </c>
      <c r="I37" s="9" t="s">
        <v>207</v>
      </c>
    </row>
    <row r="38" spans="1:9" ht="90" x14ac:dyDescent="0.2">
      <c r="A38" s="1" t="s">
        <v>78</v>
      </c>
      <c r="B38" s="1" t="s">
        <v>205</v>
      </c>
      <c r="C38" s="2" t="s">
        <v>206</v>
      </c>
      <c r="D38" s="1" t="s">
        <v>25</v>
      </c>
      <c r="E38" s="1" t="s">
        <v>16</v>
      </c>
      <c r="F38" s="3">
        <v>14731</v>
      </c>
      <c r="G38" s="3">
        <v>0</v>
      </c>
      <c r="H38" s="3">
        <v>0</v>
      </c>
      <c r="I38" s="10"/>
    </row>
    <row r="39" spans="1:9" ht="45" x14ac:dyDescent="0.2">
      <c r="A39" s="1" t="s">
        <v>78</v>
      </c>
      <c r="B39" s="1" t="s">
        <v>17</v>
      </c>
      <c r="C39" s="2" t="s">
        <v>18</v>
      </c>
      <c r="D39" s="1" t="s">
        <v>25</v>
      </c>
      <c r="E39" s="1" t="s">
        <v>15</v>
      </c>
      <c r="F39" s="3">
        <v>164703</v>
      </c>
      <c r="G39" s="3">
        <v>0</v>
      </c>
      <c r="H39" s="3">
        <v>0</v>
      </c>
      <c r="I39" s="9" t="s">
        <v>179</v>
      </c>
    </row>
    <row r="40" spans="1:9" ht="45" x14ac:dyDescent="0.2">
      <c r="A40" s="1" t="s">
        <v>78</v>
      </c>
      <c r="B40" s="1" t="s">
        <v>17</v>
      </c>
      <c r="C40" s="2" t="s">
        <v>18</v>
      </c>
      <c r="D40" s="1" t="s">
        <v>25</v>
      </c>
      <c r="E40" s="1" t="s">
        <v>16</v>
      </c>
      <c r="F40" s="3">
        <v>49740</v>
      </c>
      <c r="G40" s="3">
        <v>0</v>
      </c>
      <c r="H40" s="3">
        <v>0</v>
      </c>
      <c r="I40" s="10"/>
    </row>
    <row r="41" spans="1:9" ht="60" x14ac:dyDescent="0.2">
      <c r="A41" s="1" t="s">
        <v>78</v>
      </c>
      <c r="B41" s="1" t="s">
        <v>17</v>
      </c>
      <c r="C41" s="2" t="s">
        <v>18</v>
      </c>
      <c r="D41" s="1" t="s">
        <v>25</v>
      </c>
      <c r="E41" s="1" t="s">
        <v>20</v>
      </c>
      <c r="F41" s="3">
        <v>206650</v>
      </c>
      <c r="G41" s="3">
        <v>0</v>
      </c>
      <c r="H41" s="3">
        <v>0</v>
      </c>
      <c r="I41" s="1" t="s">
        <v>165</v>
      </c>
    </row>
    <row r="42" spans="1:9" ht="120" x14ac:dyDescent="0.2">
      <c r="A42" s="1" t="s">
        <v>78</v>
      </c>
      <c r="B42" s="1" t="s">
        <v>79</v>
      </c>
      <c r="C42" s="2" t="s">
        <v>80</v>
      </c>
      <c r="D42" s="1" t="s">
        <v>25</v>
      </c>
      <c r="E42" s="1" t="s">
        <v>20</v>
      </c>
      <c r="F42" s="3">
        <v>63000</v>
      </c>
      <c r="G42" s="3">
        <v>0</v>
      </c>
      <c r="H42" s="3">
        <v>0</v>
      </c>
      <c r="I42" s="9" t="s">
        <v>180</v>
      </c>
    </row>
    <row r="43" spans="1:9" ht="120" x14ac:dyDescent="0.2">
      <c r="A43" s="1" t="s">
        <v>78</v>
      </c>
      <c r="B43" s="1" t="s">
        <v>79</v>
      </c>
      <c r="C43" s="2" t="s">
        <v>80</v>
      </c>
      <c r="D43" s="1" t="s">
        <v>81</v>
      </c>
      <c r="E43" s="1" t="s">
        <v>20</v>
      </c>
      <c r="F43" s="3">
        <v>-63000</v>
      </c>
      <c r="G43" s="3">
        <v>0</v>
      </c>
      <c r="H43" s="3">
        <v>0</v>
      </c>
      <c r="I43" s="10"/>
    </row>
    <row r="44" spans="1:9" ht="15" x14ac:dyDescent="0.2">
      <c r="A44" s="14" t="s">
        <v>82</v>
      </c>
      <c r="B44" s="14"/>
      <c r="C44" s="14"/>
      <c r="D44" s="14"/>
      <c r="E44" s="14"/>
      <c r="F44" s="4">
        <f>SUM(F6:F43)</f>
        <v>9517718.5699999984</v>
      </c>
      <c r="G44" s="4">
        <v>0</v>
      </c>
      <c r="H44" s="4">
        <v>0</v>
      </c>
      <c r="I44" s="6" t="s">
        <v>9</v>
      </c>
    </row>
    <row r="45" spans="1:9" ht="15" x14ac:dyDescent="0.2">
      <c r="A45" s="15" t="s">
        <v>83</v>
      </c>
      <c r="B45" s="15"/>
      <c r="C45" s="15"/>
      <c r="D45" s="15"/>
      <c r="E45" s="15"/>
      <c r="F45" s="15"/>
      <c r="G45" s="15"/>
      <c r="H45" s="15"/>
      <c r="I45" s="15"/>
    </row>
    <row r="46" spans="1:9" ht="375" x14ac:dyDescent="0.2">
      <c r="A46" s="1" t="s">
        <v>84</v>
      </c>
      <c r="B46" s="1" t="s">
        <v>85</v>
      </c>
      <c r="C46" s="2" t="s">
        <v>86</v>
      </c>
      <c r="D46" s="1" t="s">
        <v>87</v>
      </c>
      <c r="E46" s="1" t="s">
        <v>88</v>
      </c>
      <c r="F46" s="3">
        <v>-28917911</v>
      </c>
      <c r="G46" s="3">
        <v>0</v>
      </c>
      <c r="H46" s="3">
        <v>0</v>
      </c>
      <c r="I46" s="1" t="s">
        <v>181</v>
      </c>
    </row>
    <row r="47" spans="1:9" ht="180" x14ac:dyDescent="0.2">
      <c r="A47" s="1" t="s">
        <v>84</v>
      </c>
      <c r="B47" s="1" t="s">
        <v>89</v>
      </c>
      <c r="C47" s="2" t="s">
        <v>90</v>
      </c>
      <c r="D47" s="1" t="s">
        <v>91</v>
      </c>
      <c r="E47" s="1" t="s">
        <v>73</v>
      </c>
      <c r="F47" s="3">
        <v>-624960</v>
      </c>
      <c r="G47" s="3">
        <v>0</v>
      </c>
      <c r="H47" s="3">
        <v>0</v>
      </c>
      <c r="I47" s="1" t="s">
        <v>175</v>
      </c>
    </row>
    <row r="48" spans="1:9" ht="150" x14ac:dyDescent="0.2">
      <c r="A48" s="1" t="s">
        <v>84</v>
      </c>
      <c r="B48" s="1" t="s">
        <v>92</v>
      </c>
      <c r="C48" s="2" t="s">
        <v>93</v>
      </c>
      <c r="D48" s="1" t="s">
        <v>91</v>
      </c>
      <c r="E48" s="1" t="s">
        <v>88</v>
      </c>
      <c r="F48" s="3">
        <v>16417911</v>
      </c>
      <c r="G48" s="3">
        <v>0</v>
      </c>
      <c r="H48" s="3">
        <v>0</v>
      </c>
      <c r="I48" s="1" t="s">
        <v>182</v>
      </c>
    </row>
    <row r="49" spans="1:9" ht="135" x14ac:dyDescent="0.2">
      <c r="A49" s="1" t="s">
        <v>84</v>
      </c>
      <c r="B49" s="1" t="s">
        <v>94</v>
      </c>
      <c r="C49" s="2" t="s">
        <v>95</v>
      </c>
      <c r="D49" s="1" t="s">
        <v>91</v>
      </c>
      <c r="E49" s="1" t="s">
        <v>88</v>
      </c>
      <c r="F49" s="3">
        <v>975399</v>
      </c>
      <c r="G49" s="3">
        <v>0</v>
      </c>
      <c r="H49" s="3">
        <v>0</v>
      </c>
      <c r="I49" s="1" t="s">
        <v>183</v>
      </c>
    </row>
    <row r="50" spans="1:9" ht="75" x14ac:dyDescent="0.2">
      <c r="A50" s="1" t="s">
        <v>84</v>
      </c>
      <c r="B50" s="1" t="s">
        <v>96</v>
      </c>
      <c r="C50" s="2" t="s">
        <v>97</v>
      </c>
      <c r="D50" s="1" t="s">
        <v>91</v>
      </c>
      <c r="E50" s="1" t="s">
        <v>73</v>
      </c>
      <c r="F50" s="3">
        <v>-2751556.56</v>
      </c>
      <c r="G50" s="3">
        <v>0</v>
      </c>
      <c r="H50" s="3">
        <v>0</v>
      </c>
      <c r="I50" s="1" t="s">
        <v>184</v>
      </c>
    </row>
    <row r="51" spans="1:9" ht="75" x14ac:dyDescent="0.2">
      <c r="A51" s="1" t="s">
        <v>84</v>
      </c>
      <c r="B51" s="1" t="s">
        <v>98</v>
      </c>
      <c r="C51" s="2" t="s">
        <v>99</v>
      </c>
      <c r="D51" s="1" t="s">
        <v>91</v>
      </c>
      <c r="E51" s="1" t="s">
        <v>73</v>
      </c>
      <c r="F51" s="3">
        <v>-365656.56</v>
      </c>
      <c r="G51" s="3">
        <v>0</v>
      </c>
      <c r="H51" s="3">
        <v>0</v>
      </c>
      <c r="I51" s="1" t="s">
        <v>185</v>
      </c>
    </row>
    <row r="52" spans="1:9" ht="30" x14ac:dyDescent="0.2">
      <c r="A52" s="1" t="s">
        <v>84</v>
      </c>
      <c r="B52" s="1" t="s">
        <v>100</v>
      </c>
      <c r="C52" s="2" t="s">
        <v>101</v>
      </c>
      <c r="D52" s="1" t="s">
        <v>102</v>
      </c>
      <c r="E52" s="1" t="s">
        <v>103</v>
      </c>
      <c r="F52" s="3">
        <v>384791.22</v>
      </c>
      <c r="G52" s="3">
        <v>0</v>
      </c>
      <c r="H52" s="3">
        <v>0</v>
      </c>
      <c r="I52" s="9" t="s">
        <v>186</v>
      </c>
    </row>
    <row r="53" spans="1:9" ht="60" x14ac:dyDescent="0.2">
      <c r="A53" s="1" t="s">
        <v>84</v>
      </c>
      <c r="B53" s="1" t="s">
        <v>104</v>
      </c>
      <c r="C53" s="2" t="s">
        <v>105</v>
      </c>
      <c r="D53" s="1" t="s">
        <v>102</v>
      </c>
      <c r="E53" s="1" t="s">
        <v>103</v>
      </c>
      <c r="F53" s="3">
        <v>-384791.22</v>
      </c>
      <c r="G53" s="3">
        <v>0</v>
      </c>
      <c r="H53" s="3">
        <v>0</v>
      </c>
      <c r="I53" s="10"/>
    </row>
    <row r="54" spans="1:9" ht="45" x14ac:dyDescent="0.2">
      <c r="A54" s="1" t="s">
        <v>84</v>
      </c>
      <c r="B54" s="1" t="s">
        <v>106</v>
      </c>
      <c r="C54" s="2" t="s">
        <v>107</v>
      </c>
      <c r="D54" s="1" t="s">
        <v>108</v>
      </c>
      <c r="E54" s="1" t="s">
        <v>73</v>
      </c>
      <c r="F54" s="3">
        <v>50000</v>
      </c>
      <c r="G54" s="3">
        <v>0</v>
      </c>
      <c r="H54" s="3">
        <v>0</v>
      </c>
      <c r="I54" s="1" t="s">
        <v>187</v>
      </c>
    </row>
    <row r="55" spans="1:9" ht="30" x14ac:dyDescent="0.2">
      <c r="A55" s="1" t="s">
        <v>84</v>
      </c>
      <c r="B55" s="1" t="s">
        <v>109</v>
      </c>
      <c r="C55" s="2" t="s">
        <v>110</v>
      </c>
      <c r="D55" s="1" t="s">
        <v>111</v>
      </c>
      <c r="E55" s="1" t="s">
        <v>20</v>
      </c>
      <c r="F55" s="3">
        <v>100000</v>
      </c>
      <c r="G55" s="3">
        <v>0</v>
      </c>
      <c r="H55" s="3">
        <v>0</v>
      </c>
      <c r="I55" s="9" t="s">
        <v>188</v>
      </c>
    </row>
    <row r="56" spans="1:9" ht="30" x14ac:dyDescent="0.2">
      <c r="A56" s="1" t="s">
        <v>84</v>
      </c>
      <c r="B56" s="1" t="s">
        <v>109</v>
      </c>
      <c r="C56" s="2" t="s">
        <v>110</v>
      </c>
      <c r="D56" s="1" t="s">
        <v>111</v>
      </c>
      <c r="E56" s="1" t="s">
        <v>112</v>
      </c>
      <c r="F56" s="3">
        <v>-100000</v>
      </c>
      <c r="G56" s="3">
        <v>0</v>
      </c>
      <c r="H56" s="3">
        <v>0</v>
      </c>
      <c r="I56" s="10"/>
    </row>
    <row r="57" spans="1:9" ht="90" x14ac:dyDescent="0.2">
      <c r="A57" s="1" t="s">
        <v>84</v>
      </c>
      <c r="B57" s="1" t="s">
        <v>208</v>
      </c>
      <c r="C57" s="2" t="s">
        <v>206</v>
      </c>
      <c r="D57" s="1" t="s">
        <v>115</v>
      </c>
      <c r="E57" s="1" t="s">
        <v>15</v>
      </c>
      <c r="F57" s="3">
        <v>137327</v>
      </c>
      <c r="G57" s="3">
        <v>0</v>
      </c>
      <c r="H57" s="3">
        <v>0</v>
      </c>
      <c r="I57" s="9" t="s">
        <v>207</v>
      </c>
    </row>
    <row r="58" spans="1:9" ht="90" x14ac:dyDescent="0.2">
      <c r="A58" s="1" t="s">
        <v>84</v>
      </c>
      <c r="B58" s="1" t="s">
        <v>208</v>
      </c>
      <c r="C58" s="2" t="s">
        <v>206</v>
      </c>
      <c r="D58" s="1" t="s">
        <v>115</v>
      </c>
      <c r="E58" s="1" t="s">
        <v>16</v>
      </c>
      <c r="F58" s="3">
        <v>41473</v>
      </c>
      <c r="G58" s="3">
        <v>0</v>
      </c>
      <c r="H58" s="3">
        <v>0</v>
      </c>
      <c r="I58" s="10"/>
    </row>
    <row r="59" spans="1:9" ht="60" x14ac:dyDescent="0.2">
      <c r="A59" s="1" t="s">
        <v>84</v>
      </c>
      <c r="B59" s="1" t="s">
        <v>113</v>
      </c>
      <c r="C59" s="2" t="s">
        <v>114</v>
      </c>
      <c r="D59" s="1" t="s">
        <v>115</v>
      </c>
      <c r="E59" s="1" t="s">
        <v>88</v>
      </c>
      <c r="F59" s="3">
        <v>-1500000</v>
      </c>
      <c r="G59" s="3">
        <v>0</v>
      </c>
      <c r="H59" s="3">
        <v>0</v>
      </c>
      <c r="I59" s="1" t="s">
        <v>189</v>
      </c>
    </row>
    <row r="60" spans="1:9" ht="60" x14ac:dyDescent="0.2">
      <c r="A60" s="1" t="s">
        <v>84</v>
      </c>
      <c r="B60" s="1" t="s">
        <v>116</v>
      </c>
      <c r="C60" s="2" t="s">
        <v>117</v>
      </c>
      <c r="D60" s="1" t="s">
        <v>115</v>
      </c>
      <c r="E60" s="1" t="s">
        <v>74</v>
      </c>
      <c r="F60" s="3">
        <v>115000</v>
      </c>
      <c r="G60" s="3">
        <v>0</v>
      </c>
      <c r="H60" s="3">
        <v>0</v>
      </c>
      <c r="I60" s="9" t="s">
        <v>186</v>
      </c>
    </row>
    <row r="61" spans="1:9" ht="60" x14ac:dyDescent="0.2">
      <c r="A61" s="1" t="s">
        <v>84</v>
      </c>
      <c r="B61" s="1" t="s">
        <v>116</v>
      </c>
      <c r="C61" s="2" t="s">
        <v>117</v>
      </c>
      <c r="D61" s="1" t="s">
        <v>115</v>
      </c>
      <c r="E61" s="1" t="s">
        <v>73</v>
      </c>
      <c r="F61" s="3">
        <v>-115000</v>
      </c>
      <c r="G61" s="3">
        <v>0</v>
      </c>
      <c r="H61" s="3">
        <v>0</v>
      </c>
      <c r="I61" s="10"/>
    </row>
    <row r="62" spans="1:9" ht="30" x14ac:dyDescent="0.2">
      <c r="A62" s="1" t="s">
        <v>84</v>
      </c>
      <c r="B62" s="1" t="s">
        <v>118</v>
      </c>
      <c r="C62" s="2" t="s">
        <v>119</v>
      </c>
      <c r="D62" s="1" t="s">
        <v>115</v>
      </c>
      <c r="E62" s="1" t="s">
        <v>73</v>
      </c>
      <c r="F62" s="3">
        <v>-596199</v>
      </c>
      <c r="G62" s="3">
        <v>0</v>
      </c>
      <c r="H62" s="3">
        <v>0</v>
      </c>
      <c r="I62" s="1" t="s">
        <v>190</v>
      </c>
    </row>
    <row r="63" spans="1:9" ht="45" x14ac:dyDescent="0.2">
      <c r="A63" s="1" t="s">
        <v>84</v>
      </c>
      <c r="B63" s="1" t="s">
        <v>120</v>
      </c>
      <c r="C63" s="2" t="s">
        <v>121</v>
      </c>
      <c r="D63" s="1" t="s">
        <v>115</v>
      </c>
      <c r="E63" s="1" t="s">
        <v>73</v>
      </c>
      <c r="F63" s="3">
        <v>-27830</v>
      </c>
      <c r="G63" s="3">
        <v>0</v>
      </c>
      <c r="H63" s="3">
        <v>0</v>
      </c>
      <c r="I63" s="1" t="s">
        <v>191</v>
      </c>
    </row>
    <row r="64" spans="1:9" ht="75" x14ac:dyDescent="0.2">
      <c r="A64" s="1" t="s">
        <v>84</v>
      </c>
      <c r="B64" s="1" t="s">
        <v>122</v>
      </c>
      <c r="C64" s="2" t="s">
        <v>123</v>
      </c>
      <c r="D64" s="1" t="s">
        <v>61</v>
      </c>
      <c r="E64" s="1" t="s">
        <v>62</v>
      </c>
      <c r="F64" s="3">
        <v>-1961656</v>
      </c>
      <c r="G64" s="3">
        <v>0</v>
      </c>
      <c r="H64" s="3">
        <v>0</v>
      </c>
      <c r="I64" s="1" t="s">
        <v>175</v>
      </c>
    </row>
    <row r="65" spans="1:9" ht="30" x14ac:dyDescent="0.2">
      <c r="A65" s="1" t="s">
        <v>69</v>
      </c>
      <c r="B65" s="1" t="s">
        <v>100</v>
      </c>
      <c r="C65" s="2" t="s">
        <v>101</v>
      </c>
      <c r="D65" s="1" t="s">
        <v>102</v>
      </c>
      <c r="E65" s="1" t="s">
        <v>88</v>
      </c>
      <c r="F65" s="3">
        <v>-2800000</v>
      </c>
      <c r="G65" s="3">
        <v>0</v>
      </c>
      <c r="H65" s="3">
        <v>0</v>
      </c>
      <c r="I65" s="1" t="s">
        <v>189</v>
      </c>
    </row>
    <row r="66" spans="1:9" ht="15" x14ac:dyDescent="0.2">
      <c r="A66" s="14" t="s">
        <v>82</v>
      </c>
      <c r="B66" s="14"/>
      <c r="C66" s="14"/>
      <c r="D66" s="14"/>
      <c r="E66" s="14"/>
      <c r="F66" s="4">
        <f>SUM(F46:F65)</f>
        <v>-21923659.120000001</v>
      </c>
      <c r="G66" s="4">
        <v>0</v>
      </c>
      <c r="H66" s="4">
        <v>0</v>
      </c>
      <c r="I66" s="6" t="s">
        <v>9</v>
      </c>
    </row>
    <row r="67" spans="1:9" ht="15" x14ac:dyDescent="0.2">
      <c r="A67" s="15" t="s">
        <v>124</v>
      </c>
      <c r="B67" s="15"/>
      <c r="C67" s="15"/>
      <c r="D67" s="15"/>
      <c r="E67" s="15"/>
      <c r="F67" s="15"/>
      <c r="G67" s="15"/>
      <c r="H67" s="15"/>
      <c r="I67" s="15"/>
    </row>
    <row r="68" spans="1:9" ht="90" x14ac:dyDescent="0.2">
      <c r="A68" s="1" t="s">
        <v>125</v>
      </c>
      <c r="B68" s="1" t="s">
        <v>209</v>
      </c>
      <c r="C68" s="2" t="s">
        <v>206</v>
      </c>
      <c r="D68" s="1" t="s">
        <v>127</v>
      </c>
      <c r="E68" s="1" t="s">
        <v>15</v>
      </c>
      <c r="F68" s="3">
        <v>85889</v>
      </c>
      <c r="G68" s="3">
        <v>0</v>
      </c>
      <c r="H68" s="3">
        <v>0</v>
      </c>
      <c r="I68" s="9" t="s">
        <v>207</v>
      </c>
    </row>
    <row r="69" spans="1:9" ht="90" x14ac:dyDescent="0.2">
      <c r="A69" s="1" t="s">
        <v>125</v>
      </c>
      <c r="B69" s="1" t="s">
        <v>209</v>
      </c>
      <c r="C69" s="2" t="s">
        <v>206</v>
      </c>
      <c r="D69" s="1" t="s">
        <v>127</v>
      </c>
      <c r="E69" s="1" t="s">
        <v>16</v>
      </c>
      <c r="F69" s="3">
        <v>25938</v>
      </c>
      <c r="G69" s="3">
        <v>0</v>
      </c>
      <c r="H69" s="3">
        <v>0</v>
      </c>
      <c r="I69" s="10"/>
    </row>
    <row r="70" spans="1:9" ht="45" x14ac:dyDescent="0.2">
      <c r="A70" s="1" t="s">
        <v>125</v>
      </c>
      <c r="B70" s="1" t="s">
        <v>126</v>
      </c>
      <c r="C70" s="2" t="s">
        <v>18</v>
      </c>
      <c r="D70" s="1" t="s">
        <v>127</v>
      </c>
      <c r="E70" s="1" t="s">
        <v>15</v>
      </c>
      <c r="F70" s="3">
        <v>-66550</v>
      </c>
      <c r="G70" s="3">
        <v>0</v>
      </c>
      <c r="H70" s="3">
        <v>0</v>
      </c>
      <c r="I70" s="9" t="s">
        <v>192</v>
      </c>
    </row>
    <row r="71" spans="1:9" ht="45" x14ac:dyDescent="0.2">
      <c r="A71" s="1" t="s">
        <v>125</v>
      </c>
      <c r="B71" s="1" t="s">
        <v>126</v>
      </c>
      <c r="C71" s="2" t="s">
        <v>18</v>
      </c>
      <c r="D71" s="1" t="s">
        <v>127</v>
      </c>
      <c r="E71" s="1" t="s">
        <v>16</v>
      </c>
      <c r="F71" s="3">
        <v>-20100</v>
      </c>
      <c r="G71" s="3">
        <v>0</v>
      </c>
      <c r="H71" s="3">
        <v>0</v>
      </c>
      <c r="I71" s="13"/>
    </row>
    <row r="72" spans="1:9" ht="45" x14ac:dyDescent="0.2">
      <c r="A72" s="1" t="s">
        <v>125</v>
      </c>
      <c r="B72" s="1" t="s">
        <v>126</v>
      </c>
      <c r="C72" s="2" t="s">
        <v>18</v>
      </c>
      <c r="D72" s="1" t="s">
        <v>127</v>
      </c>
      <c r="E72" s="1" t="s">
        <v>20</v>
      </c>
      <c r="F72" s="3">
        <v>86650</v>
      </c>
      <c r="G72" s="3">
        <v>0</v>
      </c>
      <c r="H72" s="3">
        <v>0</v>
      </c>
      <c r="I72" s="10"/>
    </row>
    <row r="73" spans="1:9" ht="45" x14ac:dyDescent="0.2">
      <c r="A73" s="1" t="s">
        <v>125</v>
      </c>
      <c r="B73" s="1" t="s">
        <v>128</v>
      </c>
      <c r="C73" s="2" t="s">
        <v>129</v>
      </c>
      <c r="D73" s="1" t="s">
        <v>130</v>
      </c>
      <c r="E73" s="1" t="s">
        <v>46</v>
      </c>
      <c r="F73" s="3">
        <v>740000</v>
      </c>
      <c r="G73" s="3">
        <v>0</v>
      </c>
      <c r="H73" s="3">
        <v>0</v>
      </c>
      <c r="I73" s="1" t="s">
        <v>193</v>
      </c>
    </row>
    <row r="74" spans="1:9" ht="15" x14ac:dyDescent="0.2">
      <c r="A74" s="14" t="s">
        <v>82</v>
      </c>
      <c r="B74" s="14"/>
      <c r="C74" s="14"/>
      <c r="D74" s="14"/>
      <c r="E74" s="14"/>
      <c r="F74" s="4">
        <f>SUM(F68:F73)</f>
        <v>851827</v>
      </c>
      <c r="G74" s="4">
        <v>0</v>
      </c>
      <c r="H74" s="4">
        <v>0</v>
      </c>
      <c r="I74" s="6" t="s">
        <v>9</v>
      </c>
    </row>
    <row r="75" spans="1:9" ht="15" x14ac:dyDescent="0.2">
      <c r="A75" s="15" t="s">
        <v>131</v>
      </c>
      <c r="B75" s="15"/>
      <c r="C75" s="15"/>
      <c r="D75" s="15"/>
      <c r="E75" s="15"/>
      <c r="F75" s="15"/>
      <c r="G75" s="15"/>
      <c r="H75" s="15"/>
      <c r="I75" s="15"/>
    </row>
    <row r="76" spans="1:9" ht="30" x14ac:dyDescent="0.2">
      <c r="A76" s="1" t="s">
        <v>69</v>
      </c>
      <c r="B76" s="1" t="s">
        <v>132</v>
      </c>
      <c r="C76" s="2" t="s">
        <v>133</v>
      </c>
      <c r="D76" s="1" t="s">
        <v>134</v>
      </c>
      <c r="E76" s="1" t="s">
        <v>88</v>
      </c>
      <c r="F76" s="3">
        <v>-1500000</v>
      </c>
      <c r="G76" s="3">
        <v>0</v>
      </c>
      <c r="H76" s="3">
        <v>0</v>
      </c>
      <c r="I76" s="1" t="s">
        <v>189</v>
      </c>
    </row>
    <row r="77" spans="1:9" ht="30" x14ac:dyDescent="0.2">
      <c r="A77" s="1" t="s">
        <v>69</v>
      </c>
      <c r="B77" s="1" t="s">
        <v>135</v>
      </c>
      <c r="C77" s="2" t="s">
        <v>136</v>
      </c>
      <c r="D77" s="1" t="s">
        <v>134</v>
      </c>
      <c r="E77" s="1" t="s">
        <v>88</v>
      </c>
      <c r="F77" s="3">
        <v>-2000000</v>
      </c>
      <c r="G77" s="3">
        <v>0</v>
      </c>
      <c r="H77" s="3">
        <v>0</v>
      </c>
      <c r="I77" s="1" t="s">
        <v>189</v>
      </c>
    </row>
    <row r="78" spans="1:9" ht="120" x14ac:dyDescent="0.2">
      <c r="A78" s="1" t="s">
        <v>69</v>
      </c>
      <c r="B78" s="1" t="s">
        <v>137</v>
      </c>
      <c r="C78" s="2" t="s">
        <v>138</v>
      </c>
      <c r="D78" s="1" t="s">
        <v>134</v>
      </c>
      <c r="E78" s="1" t="s">
        <v>88</v>
      </c>
      <c r="F78" s="3">
        <v>90000</v>
      </c>
      <c r="G78" s="3">
        <v>0</v>
      </c>
      <c r="H78" s="3">
        <v>0</v>
      </c>
      <c r="I78" s="1" t="s">
        <v>194</v>
      </c>
    </row>
    <row r="79" spans="1:9" ht="150" x14ac:dyDescent="0.2">
      <c r="A79" s="1" t="s">
        <v>69</v>
      </c>
      <c r="B79" s="1" t="s">
        <v>139</v>
      </c>
      <c r="C79" s="2" t="s">
        <v>140</v>
      </c>
      <c r="D79" s="1" t="s">
        <v>134</v>
      </c>
      <c r="E79" s="1" t="s">
        <v>88</v>
      </c>
      <c r="F79" s="3">
        <v>-300000</v>
      </c>
      <c r="G79" s="3">
        <v>0</v>
      </c>
      <c r="H79" s="3">
        <v>0</v>
      </c>
      <c r="I79" s="9" t="s">
        <v>195</v>
      </c>
    </row>
    <row r="80" spans="1:9" ht="135" x14ac:dyDescent="0.2">
      <c r="A80" s="1" t="s">
        <v>69</v>
      </c>
      <c r="B80" s="1" t="s">
        <v>141</v>
      </c>
      <c r="C80" s="2" t="s">
        <v>142</v>
      </c>
      <c r="D80" s="1" t="s">
        <v>134</v>
      </c>
      <c r="E80" s="1" t="s">
        <v>20</v>
      </c>
      <c r="F80" s="3">
        <v>300000</v>
      </c>
      <c r="G80" s="3">
        <v>0</v>
      </c>
      <c r="H80" s="3">
        <v>0</v>
      </c>
      <c r="I80" s="10"/>
    </row>
    <row r="81" spans="1:9" ht="90" x14ac:dyDescent="0.2">
      <c r="A81" s="1" t="s">
        <v>69</v>
      </c>
      <c r="B81" s="1" t="s">
        <v>210</v>
      </c>
      <c r="C81" s="2" t="s">
        <v>206</v>
      </c>
      <c r="D81" s="1" t="s">
        <v>144</v>
      </c>
      <c r="E81" s="1" t="s">
        <v>15</v>
      </c>
      <c r="F81" s="3">
        <v>58946</v>
      </c>
      <c r="G81" s="3">
        <v>0</v>
      </c>
      <c r="H81" s="3">
        <v>0</v>
      </c>
      <c r="I81" s="9" t="s">
        <v>207</v>
      </c>
    </row>
    <row r="82" spans="1:9" ht="90" x14ac:dyDescent="0.2">
      <c r="A82" s="1" t="s">
        <v>69</v>
      </c>
      <c r="B82" s="1" t="s">
        <v>210</v>
      </c>
      <c r="C82" s="2" t="s">
        <v>206</v>
      </c>
      <c r="D82" s="1" t="s">
        <v>144</v>
      </c>
      <c r="E82" s="1" t="s">
        <v>16</v>
      </c>
      <c r="F82" s="3">
        <v>17802</v>
      </c>
      <c r="G82" s="3">
        <v>0</v>
      </c>
      <c r="H82" s="3">
        <v>0</v>
      </c>
      <c r="I82" s="10"/>
    </row>
    <row r="83" spans="1:9" ht="60" x14ac:dyDescent="0.2">
      <c r="A83" s="1" t="s">
        <v>69</v>
      </c>
      <c r="B83" s="1" t="s">
        <v>143</v>
      </c>
      <c r="C83" s="2" t="s">
        <v>114</v>
      </c>
      <c r="D83" s="1" t="s">
        <v>144</v>
      </c>
      <c r="E83" s="1" t="s">
        <v>15</v>
      </c>
      <c r="F83" s="3">
        <v>167038.71</v>
      </c>
      <c r="G83" s="3">
        <v>0</v>
      </c>
      <c r="H83" s="3">
        <v>0</v>
      </c>
      <c r="I83" s="9" t="s">
        <v>197</v>
      </c>
    </row>
    <row r="84" spans="1:9" ht="60" x14ac:dyDescent="0.2">
      <c r="A84" s="1" t="s">
        <v>69</v>
      </c>
      <c r="B84" s="1" t="s">
        <v>143</v>
      </c>
      <c r="C84" s="2" t="s">
        <v>114</v>
      </c>
      <c r="D84" s="1" t="s">
        <v>144</v>
      </c>
      <c r="E84" s="1" t="s">
        <v>16</v>
      </c>
      <c r="F84" s="3">
        <v>49611.29</v>
      </c>
      <c r="G84" s="3">
        <v>0</v>
      </c>
      <c r="H84" s="3">
        <v>0</v>
      </c>
      <c r="I84" s="10"/>
    </row>
    <row r="85" spans="1:9" ht="120" x14ac:dyDescent="0.2">
      <c r="A85" s="1" t="s">
        <v>69</v>
      </c>
      <c r="B85" s="1" t="s">
        <v>145</v>
      </c>
      <c r="C85" s="2" t="s">
        <v>146</v>
      </c>
      <c r="D85" s="1" t="s">
        <v>144</v>
      </c>
      <c r="E85" s="1" t="s">
        <v>88</v>
      </c>
      <c r="F85" s="3">
        <v>-14400</v>
      </c>
      <c r="G85" s="3">
        <v>0</v>
      </c>
      <c r="H85" s="3">
        <v>0</v>
      </c>
      <c r="I85" s="1" t="s">
        <v>175</v>
      </c>
    </row>
    <row r="86" spans="1:9" ht="15" x14ac:dyDescent="0.2">
      <c r="A86" s="14" t="s">
        <v>82</v>
      </c>
      <c r="B86" s="14"/>
      <c r="C86" s="14"/>
      <c r="D86" s="14"/>
      <c r="E86" s="14"/>
      <c r="F86" s="4">
        <f>SUM(F76:F85)</f>
        <v>-3131002</v>
      </c>
      <c r="G86" s="4">
        <v>0</v>
      </c>
      <c r="H86" s="4">
        <v>0</v>
      </c>
      <c r="I86" s="6" t="s">
        <v>9</v>
      </c>
    </row>
    <row r="87" spans="1:9" ht="15" x14ac:dyDescent="0.2">
      <c r="A87" s="15" t="s">
        <v>147</v>
      </c>
      <c r="B87" s="15"/>
      <c r="C87" s="15"/>
      <c r="D87" s="15"/>
      <c r="E87" s="15"/>
      <c r="F87" s="15"/>
      <c r="G87" s="15"/>
      <c r="H87" s="15"/>
      <c r="I87" s="15"/>
    </row>
    <row r="88" spans="1:9" ht="30" x14ac:dyDescent="0.2">
      <c r="A88" s="1" t="s">
        <v>11</v>
      </c>
      <c r="B88" s="1" t="s">
        <v>148</v>
      </c>
      <c r="C88" s="2" t="s">
        <v>149</v>
      </c>
      <c r="D88" s="1" t="s">
        <v>150</v>
      </c>
      <c r="E88" s="1" t="s">
        <v>151</v>
      </c>
      <c r="F88" s="3">
        <v>167732.78</v>
      </c>
      <c r="G88" s="3">
        <v>0</v>
      </c>
      <c r="H88" s="3">
        <v>0</v>
      </c>
      <c r="I88" s="1" t="s">
        <v>201</v>
      </c>
    </row>
    <row r="89" spans="1:9" ht="90" x14ac:dyDescent="0.2">
      <c r="A89" s="1" t="s">
        <v>152</v>
      </c>
      <c r="B89" s="1" t="s">
        <v>211</v>
      </c>
      <c r="C89" s="2" t="s">
        <v>206</v>
      </c>
      <c r="D89" s="1" t="s">
        <v>155</v>
      </c>
      <c r="E89" s="1" t="s">
        <v>15</v>
      </c>
      <c r="F89" s="3">
        <v>49806</v>
      </c>
      <c r="G89" s="3">
        <v>0</v>
      </c>
      <c r="H89" s="3">
        <v>0</v>
      </c>
      <c r="I89" s="9" t="s">
        <v>212</v>
      </c>
    </row>
    <row r="90" spans="1:9" ht="90" x14ac:dyDescent="0.2">
      <c r="A90" s="1" t="s">
        <v>152</v>
      </c>
      <c r="B90" s="1" t="s">
        <v>211</v>
      </c>
      <c r="C90" s="2" t="s">
        <v>206</v>
      </c>
      <c r="D90" s="1" t="s">
        <v>155</v>
      </c>
      <c r="E90" s="1" t="s">
        <v>16</v>
      </c>
      <c r="F90" s="3">
        <v>15041</v>
      </c>
      <c r="G90" s="3">
        <v>0</v>
      </c>
      <c r="H90" s="3">
        <v>0</v>
      </c>
      <c r="I90" s="10"/>
    </row>
    <row r="91" spans="1:9" ht="30" x14ac:dyDescent="0.2">
      <c r="A91" s="1" t="s">
        <v>152</v>
      </c>
      <c r="B91" s="1" t="s">
        <v>153</v>
      </c>
      <c r="C91" s="2" t="s">
        <v>154</v>
      </c>
      <c r="D91" s="1" t="s">
        <v>155</v>
      </c>
      <c r="E91" s="1" t="s">
        <v>15</v>
      </c>
      <c r="F91" s="3">
        <v>53959</v>
      </c>
      <c r="G91" s="3">
        <v>0</v>
      </c>
      <c r="H91" s="3">
        <v>0</v>
      </c>
      <c r="I91" s="9" t="s">
        <v>198</v>
      </c>
    </row>
    <row r="92" spans="1:9" ht="30" x14ac:dyDescent="0.2">
      <c r="A92" s="1" t="s">
        <v>152</v>
      </c>
      <c r="B92" s="1" t="s">
        <v>153</v>
      </c>
      <c r="C92" s="2" t="s">
        <v>154</v>
      </c>
      <c r="D92" s="1" t="s">
        <v>155</v>
      </c>
      <c r="E92" s="1" t="s">
        <v>16</v>
      </c>
      <c r="F92" s="3">
        <v>16296</v>
      </c>
      <c r="G92" s="3">
        <v>0</v>
      </c>
      <c r="H92" s="3">
        <v>0</v>
      </c>
      <c r="I92" s="10"/>
    </row>
    <row r="93" spans="1:9" ht="90" x14ac:dyDescent="0.2">
      <c r="A93" s="1" t="s">
        <v>152</v>
      </c>
      <c r="B93" s="1" t="s">
        <v>211</v>
      </c>
      <c r="C93" s="2" t="s">
        <v>206</v>
      </c>
      <c r="D93" s="1" t="s">
        <v>157</v>
      </c>
      <c r="E93" s="1" t="s">
        <v>15</v>
      </c>
      <c r="F93" s="3">
        <v>6128</v>
      </c>
      <c r="G93" s="3">
        <v>0</v>
      </c>
      <c r="H93" s="3">
        <v>0</v>
      </c>
      <c r="I93" s="9" t="s">
        <v>207</v>
      </c>
    </row>
    <row r="94" spans="1:9" ht="90" x14ac:dyDescent="0.2">
      <c r="A94" s="1" t="s">
        <v>152</v>
      </c>
      <c r="B94" s="1" t="s">
        <v>211</v>
      </c>
      <c r="C94" s="2" t="s">
        <v>206</v>
      </c>
      <c r="D94" s="1" t="s">
        <v>157</v>
      </c>
      <c r="E94" s="1" t="s">
        <v>16</v>
      </c>
      <c r="F94" s="3">
        <v>1851</v>
      </c>
      <c r="G94" s="3">
        <v>0</v>
      </c>
      <c r="H94" s="3">
        <v>0</v>
      </c>
      <c r="I94" s="10"/>
    </row>
    <row r="95" spans="1:9" ht="45" x14ac:dyDescent="0.2">
      <c r="A95" s="1" t="s">
        <v>152</v>
      </c>
      <c r="B95" s="1" t="s">
        <v>156</v>
      </c>
      <c r="C95" s="2" t="s">
        <v>18</v>
      </c>
      <c r="D95" s="1" t="s">
        <v>157</v>
      </c>
      <c r="E95" s="1" t="s">
        <v>15</v>
      </c>
      <c r="F95" s="3">
        <v>-77100</v>
      </c>
      <c r="G95" s="3">
        <v>0</v>
      </c>
      <c r="H95" s="3">
        <v>0</v>
      </c>
      <c r="I95" s="9" t="s">
        <v>196</v>
      </c>
    </row>
    <row r="96" spans="1:9" ht="45" x14ac:dyDescent="0.2">
      <c r="A96" s="1" t="s">
        <v>152</v>
      </c>
      <c r="B96" s="1" t="s">
        <v>156</v>
      </c>
      <c r="C96" s="2" t="s">
        <v>18</v>
      </c>
      <c r="D96" s="1" t="s">
        <v>157</v>
      </c>
      <c r="E96" s="1" t="s">
        <v>16</v>
      </c>
      <c r="F96" s="3">
        <v>-23300</v>
      </c>
      <c r="G96" s="3">
        <v>0</v>
      </c>
      <c r="H96" s="3">
        <v>0</v>
      </c>
      <c r="I96" s="10"/>
    </row>
    <row r="97" spans="1:9" ht="45" x14ac:dyDescent="0.2">
      <c r="A97" s="1" t="s">
        <v>152</v>
      </c>
      <c r="B97" s="1" t="s">
        <v>156</v>
      </c>
      <c r="C97" s="2" t="s">
        <v>18</v>
      </c>
      <c r="D97" s="1" t="s">
        <v>157</v>
      </c>
      <c r="E97" s="1" t="s">
        <v>20</v>
      </c>
      <c r="F97" s="3">
        <v>144500</v>
      </c>
      <c r="G97" s="3">
        <v>0</v>
      </c>
      <c r="H97" s="3">
        <v>0</v>
      </c>
      <c r="I97" s="1" t="s">
        <v>200</v>
      </c>
    </row>
    <row r="98" spans="1:9" ht="45" x14ac:dyDescent="0.2">
      <c r="A98" s="1" t="s">
        <v>152</v>
      </c>
      <c r="B98" s="1" t="s">
        <v>156</v>
      </c>
      <c r="C98" s="2" t="s">
        <v>18</v>
      </c>
      <c r="D98" s="1" t="s">
        <v>157</v>
      </c>
      <c r="E98" s="1" t="s">
        <v>40</v>
      </c>
      <c r="F98" s="3">
        <v>400</v>
      </c>
      <c r="G98" s="3">
        <v>0</v>
      </c>
      <c r="H98" s="3">
        <v>0</v>
      </c>
      <c r="I98" s="9" t="s">
        <v>196</v>
      </c>
    </row>
    <row r="99" spans="1:9" ht="60" x14ac:dyDescent="0.2">
      <c r="A99" s="1" t="s">
        <v>152</v>
      </c>
      <c r="B99" s="1" t="s">
        <v>158</v>
      </c>
      <c r="C99" s="2" t="s">
        <v>159</v>
      </c>
      <c r="D99" s="1" t="s">
        <v>157</v>
      </c>
      <c r="E99" s="1" t="s">
        <v>20</v>
      </c>
      <c r="F99" s="3">
        <v>100000</v>
      </c>
      <c r="G99" s="3">
        <v>0</v>
      </c>
      <c r="H99" s="3">
        <v>0</v>
      </c>
      <c r="I99" s="10"/>
    </row>
    <row r="100" spans="1:9" ht="90" x14ac:dyDescent="0.2">
      <c r="A100" s="1" t="s">
        <v>160</v>
      </c>
      <c r="B100" s="1" t="s">
        <v>211</v>
      </c>
      <c r="C100" s="2" t="s">
        <v>206</v>
      </c>
      <c r="D100" s="1" t="s">
        <v>127</v>
      </c>
      <c r="E100" s="1" t="s">
        <v>15</v>
      </c>
      <c r="F100" s="3">
        <v>28564</v>
      </c>
      <c r="G100" s="3">
        <v>0</v>
      </c>
      <c r="H100" s="3">
        <v>0</v>
      </c>
      <c r="I100" s="9" t="s">
        <v>213</v>
      </c>
    </row>
    <row r="101" spans="1:9" ht="90" x14ac:dyDescent="0.2">
      <c r="A101" s="1" t="s">
        <v>160</v>
      </c>
      <c r="B101" s="1" t="s">
        <v>211</v>
      </c>
      <c r="C101" s="2" t="s">
        <v>206</v>
      </c>
      <c r="D101" s="1" t="s">
        <v>127</v>
      </c>
      <c r="E101" s="1" t="s">
        <v>16</v>
      </c>
      <c r="F101" s="3">
        <v>8626</v>
      </c>
      <c r="G101" s="3">
        <v>0</v>
      </c>
      <c r="H101" s="3">
        <v>0</v>
      </c>
      <c r="I101" s="10"/>
    </row>
    <row r="102" spans="1:9" ht="60" x14ac:dyDescent="0.2">
      <c r="A102" s="1" t="s">
        <v>160</v>
      </c>
      <c r="B102" s="1" t="s">
        <v>161</v>
      </c>
      <c r="C102" s="2" t="s">
        <v>162</v>
      </c>
      <c r="D102" s="1" t="s">
        <v>127</v>
      </c>
      <c r="E102" s="1" t="s">
        <v>15</v>
      </c>
      <c r="F102" s="3">
        <v>46084</v>
      </c>
      <c r="G102" s="3">
        <v>0</v>
      </c>
      <c r="H102" s="3">
        <v>0</v>
      </c>
      <c r="I102" s="9" t="s">
        <v>199</v>
      </c>
    </row>
    <row r="103" spans="1:9" ht="60" x14ac:dyDescent="0.2">
      <c r="A103" s="1" t="s">
        <v>160</v>
      </c>
      <c r="B103" s="1" t="s">
        <v>161</v>
      </c>
      <c r="C103" s="2" t="s">
        <v>162</v>
      </c>
      <c r="D103" s="1" t="s">
        <v>127</v>
      </c>
      <c r="E103" s="1" t="s">
        <v>16</v>
      </c>
      <c r="F103" s="3">
        <v>13917</v>
      </c>
      <c r="G103" s="3">
        <v>0</v>
      </c>
      <c r="H103" s="3">
        <v>0</v>
      </c>
      <c r="I103" s="10"/>
    </row>
    <row r="104" spans="1:9" ht="15" x14ac:dyDescent="0.2">
      <c r="A104" s="14" t="s">
        <v>82</v>
      </c>
      <c r="B104" s="14"/>
      <c r="C104" s="14"/>
      <c r="D104" s="14"/>
      <c r="E104" s="14"/>
      <c r="F104" s="4">
        <f>SUM(F88:F103)</f>
        <v>552504.78</v>
      </c>
      <c r="G104" s="4">
        <v>0</v>
      </c>
      <c r="H104" s="4">
        <v>0</v>
      </c>
      <c r="I104" s="6" t="s">
        <v>9</v>
      </c>
    </row>
    <row r="105" spans="1:9" ht="15" x14ac:dyDescent="0.2">
      <c r="A105" s="12" t="s">
        <v>163</v>
      </c>
      <c r="B105" s="12"/>
      <c r="C105" s="12"/>
      <c r="D105" s="12"/>
      <c r="E105" s="12"/>
      <c r="F105" s="5">
        <f>F44+F66+F74+F86+F104</f>
        <v>-14132610.770000003</v>
      </c>
      <c r="G105" s="5">
        <v>0</v>
      </c>
      <c r="H105" s="5">
        <v>0</v>
      </c>
      <c r="I105" s="7" t="s">
        <v>9</v>
      </c>
    </row>
  </sheetData>
  <mergeCells count="47"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104:E104"/>
    <mergeCell ref="I95:I96"/>
    <mergeCell ref="I98:I99"/>
    <mergeCell ref="I102:I103"/>
    <mergeCell ref="A5:I5"/>
    <mergeCell ref="A44:E44"/>
    <mergeCell ref="A45:I45"/>
    <mergeCell ref="A66:E66"/>
    <mergeCell ref="A67:I67"/>
    <mergeCell ref="I91:I92"/>
    <mergeCell ref="A74:E74"/>
    <mergeCell ref="A75:I75"/>
    <mergeCell ref="A86:E86"/>
    <mergeCell ref="A87:I87"/>
    <mergeCell ref="I6:I7"/>
    <mergeCell ref="I37:I38"/>
    <mergeCell ref="A1:I1"/>
    <mergeCell ref="A105:E105"/>
    <mergeCell ref="I8:I9"/>
    <mergeCell ref="I13:I16"/>
    <mergeCell ref="I10:I12"/>
    <mergeCell ref="I18:I22"/>
    <mergeCell ref="I23:I24"/>
    <mergeCell ref="I34:I35"/>
    <mergeCell ref="I39:I40"/>
    <mergeCell ref="I42:I43"/>
    <mergeCell ref="I52:I53"/>
    <mergeCell ref="I55:I56"/>
    <mergeCell ref="I60:I61"/>
    <mergeCell ref="I70:I72"/>
    <mergeCell ref="I79:I80"/>
    <mergeCell ref="I83:I84"/>
    <mergeCell ref="I100:I101"/>
    <mergeCell ref="I57:I58"/>
    <mergeCell ref="I68:I69"/>
    <mergeCell ref="I81:I82"/>
    <mergeCell ref="I89:I90"/>
    <mergeCell ref="I93:I94"/>
  </mergeCells>
  <phoneticPr fontId="6" type="noConversion"/>
  <pageMargins left="0.39370078740157483" right="0.39370078740157483" top="0.55118110236220474" bottom="0.51181102362204722" header="0.31496062992125984" footer="0.31496062992125984"/>
  <pageSetup paperSize="9" scale="57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2025-12-26T04:46:07Z</dcterms:modified>
</cp:coreProperties>
</file>